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tabRatio="740"/>
  </bookViews>
  <sheets>
    <sheet name="TRUCK 1" sheetId="3" r:id="rId1"/>
    <sheet name="TRUCK 2" sheetId="4" r:id="rId2"/>
    <sheet name="TRUCK 3" sheetId="5" r:id="rId3"/>
    <sheet name="TRUCK 4" sheetId="6" r:id="rId4"/>
    <sheet name="TRUCK 5" sheetId="7" r:id="rId5"/>
    <sheet name="TRUCK 6" sheetId="9" r:id="rId6"/>
    <sheet name="TRUCK 7" sheetId="15" r:id="rId7"/>
  </sheets>
  <calcPr calcId="152511"/>
</workbook>
</file>

<file path=xl/calcChain.xml><?xml version="1.0" encoding="utf-8"?>
<calcChain xmlns="http://schemas.openxmlformats.org/spreadsheetml/2006/main">
  <c r="F13" i="15" l="1"/>
  <c r="G12" i="15"/>
  <c r="G11" i="15"/>
  <c r="G10" i="15"/>
  <c r="G9" i="15"/>
  <c r="G8" i="15"/>
  <c r="G7" i="15"/>
  <c r="G6" i="15"/>
  <c r="G5" i="15"/>
  <c r="G4" i="15"/>
  <c r="G3" i="15"/>
  <c r="G13" i="15" s="1"/>
  <c r="E12" i="15"/>
  <c r="E11" i="15"/>
  <c r="E10" i="15"/>
  <c r="E9" i="15"/>
  <c r="E8" i="15"/>
  <c r="E7" i="15"/>
  <c r="E6" i="15"/>
  <c r="E5" i="15"/>
  <c r="E4" i="15"/>
  <c r="E3" i="15"/>
  <c r="F13" i="9"/>
  <c r="G12" i="9"/>
  <c r="G11" i="9"/>
  <c r="G10" i="9"/>
  <c r="G9" i="9"/>
  <c r="G8" i="9"/>
  <c r="G7" i="9"/>
  <c r="G6" i="9"/>
  <c r="G5" i="9"/>
  <c r="G13" i="9" s="1"/>
  <c r="G4" i="9"/>
  <c r="G3" i="9"/>
  <c r="E12" i="9"/>
  <c r="E11" i="9"/>
  <c r="E10" i="9"/>
  <c r="E9" i="9"/>
  <c r="E8" i="9"/>
  <c r="E7" i="9"/>
  <c r="E6" i="9"/>
  <c r="E5" i="9"/>
  <c r="E4" i="9"/>
  <c r="E3" i="9"/>
  <c r="G4" i="7"/>
  <c r="G5" i="7"/>
  <c r="G6" i="7"/>
  <c r="G7" i="7"/>
  <c r="G8" i="7"/>
  <c r="G9" i="7"/>
  <c r="G4" i="6"/>
  <c r="G14" i="6" s="1"/>
  <c r="G5" i="6"/>
  <c r="G6" i="6"/>
  <c r="G7" i="6"/>
  <c r="G8" i="6"/>
  <c r="G9" i="6"/>
  <c r="G10" i="6"/>
  <c r="G11" i="6"/>
  <c r="G12" i="6"/>
  <c r="G13" i="6"/>
  <c r="G4" i="5"/>
  <c r="G5" i="5"/>
  <c r="G4" i="4"/>
  <c r="G5" i="4"/>
  <c r="G6" i="4"/>
  <c r="G7" i="4"/>
  <c r="G5" i="3"/>
  <c r="G4" i="3"/>
  <c r="G3" i="4"/>
  <c r="G8" i="4"/>
  <c r="G3" i="5"/>
  <c r="G6" i="5" s="1"/>
  <c r="G3" i="6"/>
  <c r="G3" i="7"/>
  <c r="G10" i="7" s="1"/>
  <c r="G3" i="3"/>
  <c r="G6" i="3" s="1"/>
  <c r="F8" i="4"/>
  <c r="F6" i="5"/>
  <c r="F14" i="6"/>
  <c r="F10" i="7"/>
  <c r="F6" i="3"/>
  <c r="E7" i="4"/>
  <c r="E6" i="4"/>
  <c r="E5" i="4"/>
  <c r="E4" i="4"/>
  <c r="E3" i="4"/>
  <c r="E5" i="5"/>
  <c r="E4" i="5"/>
  <c r="E3" i="5"/>
  <c r="E9" i="6"/>
  <c r="E4" i="6"/>
  <c r="E7" i="6"/>
  <c r="E13" i="6"/>
  <c r="E12" i="6"/>
  <c r="E11" i="6"/>
  <c r="E10" i="6"/>
  <c r="E8" i="6"/>
  <c r="E6" i="6"/>
  <c r="E5" i="6"/>
  <c r="E3" i="6"/>
  <c r="E9" i="7"/>
  <c r="E8" i="7"/>
  <c r="E7" i="7"/>
  <c r="E6" i="7"/>
  <c r="E5" i="7"/>
  <c r="E4" i="7"/>
  <c r="E3" i="7"/>
  <c r="E5" i="3"/>
  <c r="E4" i="3"/>
  <c r="E3" i="3"/>
</calcChain>
</file>

<file path=xl/sharedStrings.xml><?xml version="1.0" encoding="utf-8"?>
<sst xmlns="http://schemas.openxmlformats.org/spreadsheetml/2006/main" count="152" uniqueCount="43">
  <si>
    <t>MSRP</t>
  </si>
  <si>
    <t>G0076721</t>
  </si>
  <si>
    <t>GP6500 389 PR 49ST W/CORD COSense v2.5</t>
  </si>
  <si>
    <t>G0076722</t>
  </si>
  <si>
    <t>GP6500 389 PR 49ST COSense v2.5</t>
  </si>
  <si>
    <t>G0076802</t>
  </si>
  <si>
    <t>G0077150</t>
  </si>
  <si>
    <t>GP8000E 420 PR 49ST/CSA CO</t>
  </si>
  <si>
    <t>G0077210</t>
  </si>
  <si>
    <t>GP3600 212 PR 49 ST/CAN CO</t>
  </si>
  <si>
    <t>G0080112</t>
  </si>
  <si>
    <t>GP7500E DF 49ST CO</t>
  </si>
  <si>
    <t>G0080620</t>
  </si>
  <si>
    <t>GP6700EDF 340CC CO 49ST</t>
  </si>
  <si>
    <t>G0080630</t>
  </si>
  <si>
    <t>GP9500ETF 500CC CO 49ST</t>
  </si>
  <si>
    <t>G0081530</t>
  </si>
  <si>
    <t>GP6500E DF 49ST CO</t>
  </si>
  <si>
    <t>G0081540</t>
  </si>
  <si>
    <t>GP8000E 49ST W/ CORD CO</t>
  </si>
  <si>
    <t>G0081550</t>
  </si>
  <si>
    <t>GP4000 DF 49ST CO</t>
  </si>
  <si>
    <t>Total</t>
  </si>
  <si>
    <t>G0076723</t>
  </si>
  <si>
    <t>G0077151</t>
  </si>
  <si>
    <t>G0077212</t>
  </si>
  <si>
    <t>GP8000E 49ST</t>
  </si>
  <si>
    <t>GP6500 49STCO</t>
  </si>
  <si>
    <t>GP3600 212cc</t>
  </si>
  <si>
    <t>Manifest Load 2</t>
  </si>
  <si>
    <t>COST</t>
  </si>
  <si>
    <t>QNTY</t>
  </si>
  <si>
    <t>Manifest Load 6</t>
  </si>
  <si>
    <t>Manifest Load 5</t>
  </si>
  <si>
    <t>Manifest Load 4</t>
  </si>
  <si>
    <t>Manifest Load 3</t>
  </si>
  <si>
    <t>MODEL</t>
  </si>
  <si>
    <t>DESCRIPTION</t>
  </si>
  <si>
    <t>EXT RETAIL</t>
  </si>
  <si>
    <t>Material</t>
  </si>
  <si>
    <t>Material Description</t>
  </si>
  <si>
    <t>G0080623</t>
  </si>
  <si>
    <t>GP6700E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</si>
</sst>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&quot;$&quot;#,##0_);\(&quot;$&quot;#,##0\)"/>
    <numFmt numFmtId="165" formatCode="_(&quot;$&quot;* #,##0.00_);_(&quot;$&quot;* \(#,##0.00\);_(&quot;$&quot;* &quot;-&quot;??_);_(@_)"/>
    <numFmt numFmtId="166" formatCode="\$#,##0"/>
    <numFmt numFmtId="167" formatCode="&quot;$&quot;#,##0"/>
    <numFmt numFmtId="168" formatCode="\$#,##0.00"/>
    <numFmt numFmtId="169" formatCode="&quot;$&quot;#,##0.0"/>
    <numFmt numFmtId="170" formatCode="&quot;$&quot;#,##0.00"/>
  </numFmts>
  <fonts count="5" x14ac:knownFonts="1">
    <font>
      <sz val="11"/>
      <color theme="1"/>
      <name val="Calibri"/>
      <family val="2"/>
      <charset val="1"/>
    </font>
    <font>
      <b/>
      <sz val="11"/>
      <color indexed="14"/>
      <name val="Cambria"/>
      <family val="1"/>
    </font>
    <font>
      <b/>
      <sz val="11"/>
      <color indexed="55"/>
      <name val="Calibri"/>
      <family val="2"/>
    </font>
    <font>
      <sz val="11"/>
      <color indexed="55"/>
      <name val="Calibri"/>
      <family val="2"/>
      <charset val="1"/>
    </font>
    <font>
      <b/>
      <sz val="11"/>
      <color indexed="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6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/>
    <xf numFmtId="0" fontId="2" fillId="0" borderId="0" xfId="0" applyFont="1"/>
    <xf numFmtId="166" fontId="0" fillId="0" borderId="1" xfId="0" applyNumberFormat="1" applyBorder="1"/>
    <xf numFmtId="164" fontId="0" fillId="0" borderId="1" xfId="1" applyNumberFormat="1" applyFont="1" applyBorder="1"/>
    <xf numFmtId="0" fontId="4" fillId="0" borderId="0" xfId="0" applyFont="1"/>
    <xf numFmtId="0" fontId="2" fillId="0" borderId="1" xfId="0" applyFont="1" applyBorder="1"/>
    <xf numFmtId="0" fontId="4" fillId="0" borderId="1" xfId="0" applyFont="1" applyBorder="1"/>
    <xf numFmtId="167" fontId="0" fillId="0" borderId="1" xfId="0" applyNumberFormat="1" applyBorder="1"/>
    <xf numFmtId="167" fontId="2" fillId="0" borderId="1" xfId="0" applyNumberFormat="1" applyFont="1" applyBorder="1"/>
    <xf numFmtId="167" fontId="4" fillId="0" borderId="1" xfId="0" applyNumberFormat="1" applyFont="1" applyBorder="1"/>
    <xf numFmtId="168" fontId="0" fillId="0" borderId="1" xfId="0" applyNumberFormat="1" applyBorder="1"/>
    <xf numFmtId="167" fontId="2" fillId="0" borderId="0" xfId="0" applyNumberFormat="1" applyFont="1"/>
    <xf numFmtId="167" fontId="4" fillId="0" borderId="0" xfId="0" applyNumberFormat="1" applyFont="1"/>
    <xf numFmtId="170" fontId="2" fillId="3" borderId="0" xfId="0" applyNumberFormat="1" applyFont="1" applyFill="1"/>
    <xf numFmtId="167" fontId="2" fillId="3" borderId="0" xfId="0" applyNumberFormat="1" applyFont="1" applyFill="1"/>
    <xf numFmtId="169" fontId="2" fillId="3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G9"/>
  <sheetViews>
    <sheetView tabSelected="1" workbookViewId="0">
      <selection activeCell="C38" sqref="C38"/>
    </sheetView>
  </sheetViews>
  <sheetFormatPr defaultRowHeight="15" x14ac:dyDescent="0.25"/>
  <cols>
    <col min="2" max="2" width="9" bestFit="1" customWidth="1"/>
    <col min="3" max="3" width="36" bestFit="1" customWidth="1"/>
    <col min="4" max="4" width="7" bestFit="1" customWidth="1"/>
    <col min="5" max="5" width="6.5703125" bestFit="1" customWidth="1"/>
    <col min="6" max="6" width="6.85546875" bestFit="1" customWidth="1"/>
    <col min="7" max="7" width="13.140625" bestFit="1" customWidth="1"/>
  </cols>
  <sheetData>
    <row r="1" spans="2:7" x14ac:dyDescent="0.25">
      <c r="C1" s="3" t="s">
        <v>29</v>
      </c>
    </row>
    <row r="2" spans="2:7" x14ac:dyDescent="0.25">
      <c r="B2" s="1" t="s">
        <v>36</v>
      </c>
      <c r="C2" s="1" t="s">
        <v>37</v>
      </c>
      <c r="D2" s="1" t="s">
        <v>0</v>
      </c>
      <c r="E2" s="1" t="s">
        <v>30</v>
      </c>
      <c r="F2" s="1" t="s">
        <v>31</v>
      </c>
      <c r="G2" s="1" t="s">
        <v>38</v>
      </c>
    </row>
    <row r="3" spans="2:7" x14ac:dyDescent="0.25">
      <c r="B3" s="2" t="s">
        <v>3</v>
      </c>
      <c r="C3" s="2" t="s">
        <v>2</v>
      </c>
      <c r="D3" s="4">
        <v>979</v>
      </c>
      <c r="E3" s="5">
        <f>D3*0.35</f>
        <v>342.65</v>
      </c>
      <c r="F3" s="2">
        <v>54</v>
      </c>
      <c r="G3" s="9">
        <f>F3*D3</f>
        <v>52866</v>
      </c>
    </row>
    <row r="4" spans="2:7" x14ac:dyDescent="0.25">
      <c r="B4" s="2" t="s">
        <v>12</v>
      </c>
      <c r="C4" s="2" t="s">
        <v>13</v>
      </c>
      <c r="D4" s="4">
        <v>1159</v>
      </c>
      <c r="E4" s="5">
        <f>D4*0.35</f>
        <v>405.65</v>
      </c>
      <c r="F4" s="2">
        <v>2</v>
      </c>
      <c r="G4" s="9">
        <f>F4*D4</f>
        <v>2318</v>
      </c>
    </row>
    <row r="5" spans="2:7" x14ac:dyDescent="0.25">
      <c r="B5" s="2" t="s">
        <v>16</v>
      </c>
      <c r="C5" s="2" t="s">
        <v>17</v>
      </c>
      <c r="D5" s="4">
        <v>1099</v>
      </c>
      <c r="E5" s="5">
        <f>D5*0.35</f>
        <v>384.65</v>
      </c>
      <c r="F5" s="2">
        <v>1</v>
      </c>
      <c r="G5" s="9">
        <f>F5*D5</f>
        <v>1099</v>
      </c>
    </row>
    <row r="6" spans="2:7" x14ac:dyDescent="0.25">
      <c r="E6" s="3" t="s">
        <v>22</v>
      </c>
      <c r="F6" s="7">
        <f>SUM(F3:F5)</f>
        <v>57</v>
      </c>
      <c r="G6" s="10">
        <f>SUM(G3:G5)</f>
        <v>56283</v>
      </c>
    </row>
    <row r="9" spans="2:7" x14ac:dyDescent="0.25">
      <c r="G9" s="16">
        <v>24000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G10"/>
  <sheetViews>
    <sheetView workbookViewId="0">
      <selection activeCell="G10" sqref="G10"/>
    </sheetView>
  </sheetViews>
  <sheetFormatPr defaultRowHeight="15" x14ac:dyDescent="0.25"/>
  <cols>
    <col min="2" max="2" width="9" bestFit="1" customWidth="1"/>
    <col min="3" max="3" width="36" bestFit="1" customWidth="1"/>
    <col min="4" max="4" width="7" bestFit="1" customWidth="1"/>
    <col min="5" max="5" width="6.5703125" bestFit="1" customWidth="1"/>
    <col min="6" max="6" width="6.85546875" bestFit="1" customWidth="1"/>
    <col min="7" max="7" width="13.140625" bestFit="1" customWidth="1"/>
  </cols>
  <sheetData>
    <row r="1" spans="2:7" x14ac:dyDescent="0.25">
      <c r="C1" s="3" t="s">
        <v>35</v>
      </c>
    </row>
    <row r="2" spans="2:7" x14ac:dyDescent="0.25">
      <c r="B2" s="1" t="s">
        <v>36</v>
      </c>
      <c r="C2" s="1" t="s">
        <v>37</v>
      </c>
      <c r="D2" s="1" t="s">
        <v>0</v>
      </c>
      <c r="E2" s="1" t="s">
        <v>30</v>
      </c>
      <c r="F2" s="1" t="s">
        <v>31</v>
      </c>
      <c r="G2" s="1" t="s">
        <v>38</v>
      </c>
    </row>
    <row r="3" spans="2:7" x14ac:dyDescent="0.25">
      <c r="B3" s="2" t="s">
        <v>3</v>
      </c>
      <c r="C3" s="2" t="s">
        <v>2</v>
      </c>
      <c r="D3" s="4">
        <v>979</v>
      </c>
      <c r="E3" s="5">
        <f>D3*0.35</f>
        <v>342.65</v>
      </c>
      <c r="F3" s="2">
        <v>54</v>
      </c>
      <c r="G3" s="9">
        <f>F3*D3</f>
        <v>52866</v>
      </c>
    </row>
    <row r="4" spans="2:7" x14ac:dyDescent="0.25">
      <c r="B4" s="2" t="s">
        <v>5</v>
      </c>
      <c r="C4" s="2" t="s">
        <v>4</v>
      </c>
      <c r="D4" s="4">
        <v>939</v>
      </c>
      <c r="E4" s="5">
        <f>D4*0.35</f>
        <v>328.65</v>
      </c>
      <c r="F4" s="2">
        <v>1</v>
      </c>
      <c r="G4" s="9">
        <f>F4*D4</f>
        <v>939</v>
      </c>
    </row>
    <row r="5" spans="2:7" x14ac:dyDescent="0.25">
      <c r="B5" s="2" t="s">
        <v>14</v>
      </c>
      <c r="C5" s="2" t="s">
        <v>15</v>
      </c>
      <c r="D5" s="4">
        <v>1539</v>
      </c>
      <c r="E5" s="5">
        <f>D5*0.35</f>
        <v>538.65</v>
      </c>
      <c r="F5" s="2">
        <v>2</v>
      </c>
      <c r="G5" s="9">
        <f>F5*D5</f>
        <v>3078</v>
      </c>
    </row>
    <row r="6" spans="2:7" x14ac:dyDescent="0.25">
      <c r="B6" s="2" t="s">
        <v>16</v>
      </c>
      <c r="C6" s="2" t="s">
        <v>17</v>
      </c>
      <c r="D6" s="4">
        <v>1099</v>
      </c>
      <c r="E6" s="5">
        <f>D6*0.35</f>
        <v>384.65</v>
      </c>
      <c r="F6" s="2">
        <v>1</v>
      </c>
      <c r="G6" s="9">
        <f>F6*D6</f>
        <v>1099</v>
      </c>
    </row>
    <row r="7" spans="2:7" x14ac:dyDescent="0.25">
      <c r="B7" s="2" t="s">
        <v>18</v>
      </c>
      <c r="C7" s="2" t="s">
        <v>19</v>
      </c>
      <c r="D7" s="4">
        <v>1159</v>
      </c>
      <c r="E7" s="5">
        <f>D7*0.35</f>
        <v>405.65</v>
      </c>
      <c r="F7" s="2">
        <v>1</v>
      </c>
      <c r="G7" s="9">
        <f>F7*D7</f>
        <v>1159</v>
      </c>
    </row>
    <row r="8" spans="2:7" x14ac:dyDescent="0.25">
      <c r="E8" s="6" t="s">
        <v>22</v>
      </c>
      <c r="F8" s="8">
        <f>SUM(F3:F7)</f>
        <v>59</v>
      </c>
      <c r="G8" s="11">
        <f>SUM(G3:G7)</f>
        <v>59141</v>
      </c>
    </row>
    <row r="10" spans="2:7" x14ac:dyDescent="0.25">
      <c r="G10" s="15">
        <v>23000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G8"/>
  <sheetViews>
    <sheetView workbookViewId="0">
      <selection activeCell="G8" sqref="G8"/>
    </sheetView>
  </sheetViews>
  <sheetFormatPr defaultRowHeight="15" x14ac:dyDescent="0.25"/>
  <cols>
    <col min="2" max="2" width="13" bestFit="1" customWidth="1"/>
    <col min="3" max="3" width="36" bestFit="1" customWidth="1"/>
    <col min="4" max="4" width="7" bestFit="1" customWidth="1"/>
    <col min="5" max="5" width="6.5703125" bestFit="1" customWidth="1"/>
    <col min="6" max="6" width="6.85546875" bestFit="1" customWidth="1"/>
    <col min="7" max="7" width="13.140625" bestFit="1" customWidth="1"/>
  </cols>
  <sheetData>
    <row r="1" spans="2:7" x14ac:dyDescent="0.25">
      <c r="C1" s="3" t="s">
        <v>34</v>
      </c>
    </row>
    <row r="2" spans="2:7" x14ac:dyDescent="0.25">
      <c r="B2" s="1" t="s">
        <v>36</v>
      </c>
      <c r="C2" s="1" t="s">
        <v>37</v>
      </c>
      <c r="D2" s="1" t="s">
        <v>0</v>
      </c>
      <c r="E2" s="1" t="s">
        <v>30</v>
      </c>
      <c r="F2" s="1" t="s">
        <v>31</v>
      </c>
      <c r="G2" s="1" t="s">
        <v>38</v>
      </c>
    </row>
    <row r="3" spans="2:7" x14ac:dyDescent="0.25">
      <c r="B3" s="2" t="s">
        <v>3</v>
      </c>
      <c r="C3" s="2" t="s">
        <v>2</v>
      </c>
      <c r="D3" s="4">
        <v>979</v>
      </c>
      <c r="E3" s="5">
        <f>D3*0.35</f>
        <v>342.65</v>
      </c>
      <c r="F3" s="2">
        <v>1</v>
      </c>
      <c r="G3" s="9">
        <f>F3*D3</f>
        <v>979</v>
      </c>
    </row>
    <row r="4" spans="2:7" x14ac:dyDescent="0.25">
      <c r="B4" s="2" t="s">
        <v>5</v>
      </c>
      <c r="C4" s="2" t="s">
        <v>4</v>
      </c>
      <c r="D4" s="4">
        <v>939</v>
      </c>
      <c r="E4" s="5">
        <f>D4*0.35</f>
        <v>328.65</v>
      </c>
      <c r="F4" s="2">
        <v>2</v>
      </c>
      <c r="G4" s="9">
        <f>F4*D4</f>
        <v>1878</v>
      </c>
    </row>
    <row r="5" spans="2:7" x14ac:dyDescent="0.25">
      <c r="B5" s="2" t="s">
        <v>12</v>
      </c>
      <c r="C5" s="2" t="s">
        <v>13</v>
      </c>
      <c r="D5" s="4">
        <v>1159</v>
      </c>
      <c r="E5" s="5">
        <f>D5*0.35</f>
        <v>405.65</v>
      </c>
      <c r="F5" s="2">
        <v>57</v>
      </c>
      <c r="G5" s="9">
        <f>F5*D5</f>
        <v>66063</v>
      </c>
    </row>
    <row r="6" spans="2:7" x14ac:dyDescent="0.25">
      <c r="E6" s="6" t="s">
        <v>22</v>
      </c>
      <c r="F6" s="8">
        <f>SUM(F3:F5)</f>
        <v>60</v>
      </c>
      <c r="G6" s="11">
        <f>SUM(G3:G5)</f>
        <v>68920</v>
      </c>
    </row>
    <row r="8" spans="2:7" x14ac:dyDescent="0.25">
      <c r="G8" s="17">
        <v>28000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G17"/>
  <sheetViews>
    <sheetView workbookViewId="0">
      <selection activeCell="G17" sqref="G17"/>
    </sheetView>
  </sheetViews>
  <sheetFormatPr defaultRowHeight="15" x14ac:dyDescent="0.25"/>
  <cols>
    <col min="2" max="2" width="13" bestFit="1" customWidth="1"/>
    <col min="3" max="3" width="36" bestFit="1" customWidth="1"/>
    <col min="4" max="4" width="7" bestFit="1" customWidth="1"/>
    <col min="5" max="5" width="6.5703125" bestFit="1" customWidth="1"/>
    <col min="6" max="6" width="6.85546875" bestFit="1" customWidth="1"/>
    <col min="7" max="7" width="13.140625" bestFit="1" customWidth="1"/>
  </cols>
  <sheetData>
    <row r="1" spans="2:7" x14ac:dyDescent="0.25">
      <c r="C1" s="3" t="s">
        <v>33</v>
      </c>
    </row>
    <row r="2" spans="2:7" x14ac:dyDescent="0.25">
      <c r="B2" s="1" t="s">
        <v>36</v>
      </c>
      <c r="C2" s="1" t="s">
        <v>37</v>
      </c>
      <c r="D2" s="1" t="s">
        <v>0</v>
      </c>
      <c r="E2" s="1" t="s">
        <v>30</v>
      </c>
      <c r="F2" s="1" t="s">
        <v>31</v>
      </c>
      <c r="G2" s="1" t="s">
        <v>38</v>
      </c>
    </row>
    <row r="3" spans="2:7" x14ac:dyDescent="0.25">
      <c r="B3" s="2" t="s">
        <v>3</v>
      </c>
      <c r="C3" s="2" t="s">
        <v>2</v>
      </c>
      <c r="D3" s="4">
        <v>979</v>
      </c>
      <c r="E3" s="5">
        <f t="shared" ref="E3:E13" si="0">D3*0.35</f>
        <v>342.65</v>
      </c>
      <c r="F3" s="2">
        <v>2</v>
      </c>
      <c r="G3" s="9">
        <f>F3*D3</f>
        <v>1958</v>
      </c>
    </row>
    <row r="4" spans="2:7" x14ac:dyDescent="0.25">
      <c r="B4" s="2" t="s">
        <v>23</v>
      </c>
      <c r="C4" s="2" t="s">
        <v>27</v>
      </c>
      <c r="D4" s="4">
        <v>979</v>
      </c>
      <c r="E4" s="5">
        <f t="shared" si="0"/>
        <v>342.65</v>
      </c>
      <c r="F4" s="2">
        <v>2</v>
      </c>
      <c r="G4" s="9">
        <f t="shared" ref="G4:G13" si="1">F4*D4</f>
        <v>1958</v>
      </c>
    </row>
    <row r="5" spans="2:7" x14ac:dyDescent="0.25">
      <c r="B5" s="2" t="s">
        <v>5</v>
      </c>
      <c r="C5" s="2" t="s">
        <v>4</v>
      </c>
      <c r="D5" s="4">
        <v>939</v>
      </c>
      <c r="E5" s="5">
        <f t="shared" si="0"/>
        <v>328.65</v>
      </c>
      <c r="F5" s="2">
        <v>3</v>
      </c>
      <c r="G5" s="9">
        <f t="shared" si="1"/>
        <v>2817</v>
      </c>
    </row>
    <row r="6" spans="2:7" x14ac:dyDescent="0.25">
      <c r="B6" s="2" t="s">
        <v>6</v>
      </c>
      <c r="C6" s="2" t="s">
        <v>7</v>
      </c>
      <c r="D6" s="4">
        <v>1159</v>
      </c>
      <c r="E6" s="5">
        <f t="shared" si="0"/>
        <v>405.65</v>
      </c>
      <c r="F6" s="2">
        <v>4</v>
      </c>
      <c r="G6" s="9">
        <f t="shared" si="1"/>
        <v>4636</v>
      </c>
    </row>
    <row r="7" spans="2:7" x14ac:dyDescent="0.25">
      <c r="B7" s="2" t="s">
        <v>24</v>
      </c>
      <c r="C7" s="2" t="s">
        <v>26</v>
      </c>
      <c r="D7" s="4">
        <v>1159</v>
      </c>
      <c r="E7" s="5">
        <f t="shared" si="0"/>
        <v>405.65</v>
      </c>
      <c r="F7" s="2">
        <v>2</v>
      </c>
      <c r="G7" s="9">
        <f t="shared" si="1"/>
        <v>2318</v>
      </c>
    </row>
    <row r="8" spans="2:7" x14ac:dyDescent="0.25">
      <c r="B8" s="2" t="s">
        <v>8</v>
      </c>
      <c r="C8" s="2" t="s">
        <v>9</v>
      </c>
      <c r="D8" s="4">
        <v>609</v>
      </c>
      <c r="E8" s="5">
        <f t="shared" si="0"/>
        <v>213.14999999999998</v>
      </c>
      <c r="F8" s="2">
        <v>14</v>
      </c>
      <c r="G8" s="9">
        <f t="shared" si="1"/>
        <v>8526</v>
      </c>
    </row>
    <row r="9" spans="2:7" x14ac:dyDescent="0.25">
      <c r="B9" s="2" t="s">
        <v>25</v>
      </c>
      <c r="C9" s="2" t="s">
        <v>28</v>
      </c>
      <c r="D9" s="4">
        <v>609</v>
      </c>
      <c r="E9" s="5">
        <f t="shared" si="0"/>
        <v>213.14999999999998</v>
      </c>
      <c r="F9" s="2">
        <v>2</v>
      </c>
      <c r="G9" s="9">
        <f t="shared" si="1"/>
        <v>1218</v>
      </c>
    </row>
    <row r="10" spans="2:7" x14ac:dyDescent="0.25">
      <c r="B10" s="2" t="s">
        <v>12</v>
      </c>
      <c r="C10" s="2" t="s">
        <v>13</v>
      </c>
      <c r="D10" s="4">
        <v>1159</v>
      </c>
      <c r="E10" s="5">
        <f t="shared" si="0"/>
        <v>405.65</v>
      </c>
      <c r="F10" s="2">
        <v>13</v>
      </c>
      <c r="G10" s="9">
        <f t="shared" si="1"/>
        <v>15067</v>
      </c>
    </row>
    <row r="11" spans="2:7" x14ac:dyDescent="0.25">
      <c r="B11" s="2" t="s">
        <v>16</v>
      </c>
      <c r="C11" s="2" t="s">
        <v>17</v>
      </c>
      <c r="D11" s="4">
        <v>1099</v>
      </c>
      <c r="E11" s="5">
        <f t="shared" si="0"/>
        <v>384.65</v>
      </c>
      <c r="F11" s="2">
        <v>10</v>
      </c>
      <c r="G11" s="9">
        <f t="shared" si="1"/>
        <v>10990</v>
      </c>
    </row>
    <row r="12" spans="2:7" x14ac:dyDescent="0.25">
      <c r="B12" s="2" t="s">
        <v>18</v>
      </c>
      <c r="C12" s="2" t="s">
        <v>19</v>
      </c>
      <c r="D12" s="4">
        <v>1159</v>
      </c>
      <c r="E12" s="5">
        <f t="shared" si="0"/>
        <v>405.65</v>
      </c>
      <c r="F12" s="2">
        <v>2</v>
      </c>
      <c r="G12" s="9">
        <f t="shared" si="1"/>
        <v>2318</v>
      </c>
    </row>
    <row r="13" spans="2:7" x14ac:dyDescent="0.25">
      <c r="B13" s="2" t="s">
        <v>20</v>
      </c>
      <c r="C13" s="2" t="s">
        <v>21</v>
      </c>
      <c r="D13" s="4">
        <v>599.99</v>
      </c>
      <c r="E13" s="5">
        <f t="shared" si="0"/>
        <v>209.9965</v>
      </c>
      <c r="F13" s="2">
        <v>5</v>
      </c>
      <c r="G13" s="9">
        <f t="shared" si="1"/>
        <v>2999.95</v>
      </c>
    </row>
    <row r="14" spans="2:7" x14ac:dyDescent="0.25">
      <c r="E14" s="6" t="s">
        <v>22</v>
      </c>
      <c r="F14" s="8">
        <f>SUM(F3:F13)</f>
        <v>59</v>
      </c>
      <c r="G14" s="11">
        <f>SUM(G3:G13)</f>
        <v>54805.95</v>
      </c>
    </row>
    <row r="17" spans="7:7" x14ac:dyDescent="0.25">
      <c r="G17" s="17">
        <v>24000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G13"/>
  <sheetViews>
    <sheetView workbookViewId="0">
      <selection activeCell="G13" sqref="G13"/>
    </sheetView>
  </sheetViews>
  <sheetFormatPr defaultRowHeight="15" x14ac:dyDescent="0.25"/>
  <cols>
    <col min="2" max="2" width="13" bestFit="1" customWidth="1"/>
    <col min="3" max="3" width="36" bestFit="1" customWidth="1"/>
    <col min="4" max="4" width="7" bestFit="1" customWidth="1"/>
    <col min="5" max="5" width="6.5703125" bestFit="1" customWidth="1"/>
    <col min="6" max="6" width="6.85546875" bestFit="1" customWidth="1"/>
    <col min="7" max="7" width="13.140625" bestFit="1" customWidth="1"/>
  </cols>
  <sheetData>
    <row r="1" spans="2:7" x14ac:dyDescent="0.25">
      <c r="C1" s="3" t="s">
        <v>32</v>
      </c>
    </row>
    <row r="2" spans="2:7" x14ac:dyDescent="0.25">
      <c r="B2" s="1" t="s">
        <v>36</v>
      </c>
      <c r="C2" s="1" t="s">
        <v>37</v>
      </c>
      <c r="D2" s="1" t="s">
        <v>0</v>
      </c>
      <c r="E2" s="1" t="s">
        <v>30</v>
      </c>
      <c r="F2" s="1" t="s">
        <v>31</v>
      </c>
      <c r="G2" s="1" t="s">
        <v>38</v>
      </c>
    </row>
    <row r="3" spans="2:7" x14ac:dyDescent="0.25">
      <c r="B3" s="2" t="s">
        <v>1</v>
      </c>
      <c r="C3" s="2" t="s">
        <v>2</v>
      </c>
      <c r="D3" s="4">
        <v>979</v>
      </c>
      <c r="E3" s="5">
        <f t="shared" ref="E3:E9" si="0">D3*0.35</f>
        <v>342.65</v>
      </c>
      <c r="F3" s="2">
        <v>1</v>
      </c>
      <c r="G3" s="9">
        <f>F3*D3</f>
        <v>979</v>
      </c>
    </row>
    <row r="4" spans="2:7" x14ac:dyDescent="0.25">
      <c r="B4" s="2" t="s">
        <v>3</v>
      </c>
      <c r="C4" s="2" t="s">
        <v>2</v>
      </c>
      <c r="D4" s="4">
        <v>979</v>
      </c>
      <c r="E4" s="5">
        <f t="shared" si="0"/>
        <v>342.65</v>
      </c>
      <c r="F4" s="2">
        <v>1</v>
      </c>
      <c r="G4" s="9">
        <f t="shared" ref="G4:G9" si="1">F4*D4</f>
        <v>979</v>
      </c>
    </row>
    <row r="5" spans="2:7" x14ac:dyDescent="0.25">
      <c r="B5" s="2" t="s">
        <v>5</v>
      </c>
      <c r="C5" s="2" t="s">
        <v>4</v>
      </c>
      <c r="D5" s="4">
        <v>939</v>
      </c>
      <c r="E5" s="5">
        <f t="shared" si="0"/>
        <v>328.65</v>
      </c>
      <c r="F5" s="2">
        <v>31</v>
      </c>
      <c r="G5" s="9">
        <f t="shared" si="1"/>
        <v>29109</v>
      </c>
    </row>
    <row r="6" spans="2:7" x14ac:dyDescent="0.25">
      <c r="B6" s="2" t="s">
        <v>10</v>
      </c>
      <c r="C6" s="2" t="s">
        <v>11</v>
      </c>
      <c r="D6" s="4">
        <v>1049</v>
      </c>
      <c r="E6" s="5">
        <f t="shared" si="0"/>
        <v>367.15</v>
      </c>
      <c r="F6" s="2">
        <v>1</v>
      </c>
      <c r="G6" s="9">
        <f t="shared" si="1"/>
        <v>1049</v>
      </c>
    </row>
    <row r="7" spans="2:7" x14ac:dyDescent="0.25">
      <c r="B7" s="2" t="s">
        <v>12</v>
      </c>
      <c r="C7" s="2" t="s">
        <v>13</v>
      </c>
      <c r="D7" s="4">
        <v>1159</v>
      </c>
      <c r="E7" s="5">
        <f t="shared" si="0"/>
        <v>405.65</v>
      </c>
      <c r="F7" s="2">
        <v>23</v>
      </c>
      <c r="G7" s="9">
        <f t="shared" si="1"/>
        <v>26657</v>
      </c>
    </row>
    <row r="8" spans="2:7" x14ac:dyDescent="0.25">
      <c r="B8" s="2" t="s">
        <v>14</v>
      </c>
      <c r="C8" s="2" t="s">
        <v>15</v>
      </c>
      <c r="D8" s="4">
        <v>1539</v>
      </c>
      <c r="E8" s="5">
        <f t="shared" si="0"/>
        <v>538.65</v>
      </c>
      <c r="F8" s="2">
        <v>2</v>
      </c>
      <c r="G8" s="9">
        <f t="shared" si="1"/>
        <v>3078</v>
      </c>
    </row>
    <row r="9" spans="2:7" x14ac:dyDescent="0.25">
      <c r="B9" s="2" t="s">
        <v>16</v>
      </c>
      <c r="C9" s="2" t="s">
        <v>17</v>
      </c>
      <c r="D9" s="4">
        <v>1099</v>
      </c>
      <c r="E9" s="5">
        <f t="shared" si="0"/>
        <v>384.65</v>
      </c>
      <c r="F9" s="2">
        <v>1</v>
      </c>
      <c r="G9" s="9">
        <f t="shared" si="1"/>
        <v>1099</v>
      </c>
    </row>
    <row r="10" spans="2:7" x14ac:dyDescent="0.25">
      <c r="E10" s="6" t="s">
        <v>22</v>
      </c>
      <c r="F10" s="8">
        <f>SUM(F3:F9)</f>
        <v>60</v>
      </c>
      <c r="G10" s="11">
        <f>SUM(G3:G9)</f>
        <v>62950</v>
      </c>
    </row>
    <row r="13" spans="2:7" x14ac:dyDescent="0.25">
      <c r="G13" s="17">
        <v>26000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2:G16"/>
  <sheetViews>
    <sheetView workbookViewId="0">
      <selection activeCell="G16" sqref="G16"/>
    </sheetView>
  </sheetViews>
  <sheetFormatPr defaultRowHeight="15" x14ac:dyDescent="0.25"/>
  <cols>
    <col min="2" max="2" width="13.7109375" bestFit="1" customWidth="1"/>
    <col min="3" max="3" width="39.42578125" bestFit="1" customWidth="1"/>
    <col min="5" max="5" width="7.5703125" bestFit="1" customWidth="1"/>
    <col min="6" max="6" width="6.85546875" bestFit="1" customWidth="1"/>
    <col min="7" max="7" width="13.140625" bestFit="1" customWidth="1"/>
  </cols>
  <sheetData>
    <row r="2" spans="2:7" x14ac:dyDescent="0.25">
      <c r="B2" s="1" t="s">
        <v>39</v>
      </c>
      <c r="C2" s="1" t="s">
        <v>40</v>
      </c>
      <c r="D2" s="1" t="s">
        <v>0</v>
      </c>
      <c r="E2" s="1" t="s">
        <v>30</v>
      </c>
      <c r="F2" s="1" t="s">
        <v>31</v>
      </c>
      <c r="G2" s="1" t="s">
        <v>38</v>
      </c>
    </row>
    <row r="3" spans="2:7" x14ac:dyDescent="0.25">
      <c r="B3" s="2" t="s">
        <v>1</v>
      </c>
      <c r="C3" s="2" t="s">
        <v>2</v>
      </c>
      <c r="D3" s="12">
        <v>979</v>
      </c>
      <c r="E3" s="12">
        <f t="shared" ref="E3:E12" si="0">D3*0.35</f>
        <v>342.65</v>
      </c>
      <c r="F3" s="2">
        <v>1</v>
      </c>
      <c r="G3" s="9">
        <f t="shared" ref="G3:G12" si="1">F3*D3</f>
        <v>979</v>
      </c>
    </row>
    <row r="4" spans="2:7" x14ac:dyDescent="0.25">
      <c r="B4" s="2" t="s">
        <v>3</v>
      </c>
      <c r="C4" s="2" t="s">
        <v>2</v>
      </c>
      <c r="D4" s="12">
        <v>979</v>
      </c>
      <c r="E4" s="12">
        <f t="shared" si="0"/>
        <v>342.65</v>
      </c>
      <c r="F4" s="2">
        <v>2</v>
      </c>
      <c r="G4" s="9">
        <f t="shared" si="1"/>
        <v>1958</v>
      </c>
    </row>
    <row r="5" spans="2:7" x14ac:dyDescent="0.25">
      <c r="B5" s="2" t="s">
        <v>5</v>
      </c>
      <c r="C5" s="2" t="s">
        <v>4</v>
      </c>
      <c r="D5" s="12">
        <v>939</v>
      </c>
      <c r="E5" s="12">
        <f t="shared" si="0"/>
        <v>328.65</v>
      </c>
      <c r="F5" s="2">
        <v>6</v>
      </c>
      <c r="G5" s="9">
        <f t="shared" si="1"/>
        <v>5634</v>
      </c>
    </row>
    <row r="6" spans="2:7" x14ac:dyDescent="0.25">
      <c r="B6" s="2" t="s">
        <v>6</v>
      </c>
      <c r="C6" s="2" t="s">
        <v>7</v>
      </c>
      <c r="D6" s="12">
        <v>1159</v>
      </c>
      <c r="E6" s="12">
        <f t="shared" si="0"/>
        <v>405.65</v>
      </c>
      <c r="F6" s="2">
        <v>9</v>
      </c>
      <c r="G6" s="9">
        <f t="shared" si="1"/>
        <v>10431</v>
      </c>
    </row>
    <row r="7" spans="2:7" x14ac:dyDescent="0.25">
      <c r="B7" s="2" t="s">
        <v>8</v>
      </c>
      <c r="C7" s="2" t="s">
        <v>9</v>
      </c>
      <c r="D7" s="12">
        <v>609</v>
      </c>
      <c r="E7" s="12">
        <f t="shared" si="0"/>
        <v>213.14999999999998</v>
      </c>
      <c r="F7" s="2">
        <v>10</v>
      </c>
      <c r="G7" s="9">
        <f t="shared" si="1"/>
        <v>6090</v>
      </c>
    </row>
    <row r="8" spans="2:7" x14ac:dyDescent="0.25">
      <c r="B8" s="2" t="s">
        <v>12</v>
      </c>
      <c r="C8" s="2" t="s">
        <v>13</v>
      </c>
      <c r="D8" s="12">
        <v>1159</v>
      </c>
      <c r="E8" s="12">
        <f t="shared" si="0"/>
        <v>405.65</v>
      </c>
      <c r="F8" s="2">
        <v>16</v>
      </c>
      <c r="G8" s="9">
        <f t="shared" si="1"/>
        <v>18544</v>
      </c>
    </row>
    <row r="9" spans="2:7" x14ac:dyDescent="0.25">
      <c r="B9" s="2" t="s">
        <v>14</v>
      </c>
      <c r="C9" s="2" t="s">
        <v>15</v>
      </c>
      <c r="D9" s="12">
        <v>1539</v>
      </c>
      <c r="E9" s="12">
        <f t="shared" si="0"/>
        <v>538.65</v>
      </c>
      <c r="F9" s="2">
        <v>4</v>
      </c>
      <c r="G9" s="9">
        <f t="shared" si="1"/>
        <v>6156</v>
      </c>
    </row>
    <row r="10" spans="2:7" x14ac:dyDescent="0.25">
      <c r="B10" s="2" t="s">
        <v>16</v>
      </c>
      <c r="C10" s="2" t="s">
        <v>17</v>
      </c>
      <c r="D10" s="12">
        <v>1099</v>
      </c>
      <c r="E10" s="12">
        <f t="shared" si="0"/>
        <v>384.65</v>
      </c>
      <c r="F10" s="2">
        <v>6</v>
      </c>
      <c r="G10" s="9">
        <f t="shared" si="1"/>
        <v>6594</v>
      </c>
    </row>
    <row r="11" spans="2:7" x14ac:dyDescent="0.25">
      <c r="B11" s="2" t="s">
        <v>18</v>
      </c>
      <c r="C11" s="2" t="s">
        <v>19</v>
      </c>
      <c r="D11" s="12">
        <v>1159</v>
      </c>
      <c r="E11" s="12">
        <f t="shared" si="0"/>
        <v>405.65</v>
      </c>
      <c r="F11" s="2">
        <v>1</v>
      </c>
      <c r="G11" s="9">
        <f t="shared" si="1"/>
        <v>1159</v>
      </c>
    </row>
    <row r="12" spans="2:7" x14ac:dyDescent="0.25">
      <c r="B12" s="2" t="s">
        <v>20</v>
      </c>
      <c r="C12" s="2" t="s">
        <v>21</v>
      </c>
      <c r="D12" s="12">
        <v>599.99</v>
      </c>
      <c r="E12" s="12">
        <f t="shared" si="0"/>
        <v>209.9965</v>
      </c>
      <c r="F12" s="2">
        <v>5</v>
      </c>
      <c r="G12" s="9">
        <f t="shared" si="1"/>
        <v>2999.95</v>
      </c>
    </row>
    <row r="13" spans="2:7" x14ac:dyDescent="0.25">
      <c r="E13" s="3" t="s">
        <v>22</v>
      </c>
      <c r="F13" s="3">
        <f>SUM(F3:F12)</f>
        <v>60</v>
      </c>
      <c r="G13" s="13">
        <f>SUM(G3:G12)</f>
        <v>60544.95</v>
      </c>
    </row>
    <row r="16" spans="2:7" x14ac:dyDescent="0.25">
      <c r="G16" s="15">
        <v>26000</v>
      </c>
    </row>
  </sheetData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2:G15"/>
  <sheetViews>
    <sheetView workbookViewId="0">
      <selection activeCell="M19" sqref="M19"/>
    </sheetView>
  </sheetViews>
  <sheetFormatPr defaultRowHeight="15" x14ac:dyDescent="0.25"/>
  <cols>
    <col min="2" max="2" width="13.7109375" bestFit="1" customWidth="1"/>
    <col min="3" max="3" width="39.42578125" bestFit="1" customWidth="1"/>
    <col min="6" max="6" width="6.85546875" bestFit="1" customWidth="1"/>
    <col min="7" max="7" width="13.140625" bestFit="1" customWidth="1"/>
  </cols>
  <sheetData>
    <row r="2" spans="2:7" x14ac:dyDescent="0.25">
      <c r="B2" s="1" t="s">
        <v>39</v>
      </c>
      <c r="C2" s="1" t="s">
        <v>40</v>
      </c>
      <c r="D2" s="1" t="s">
        <v>0</v>
      </c>
      <c r="E2" s="1" t="s">
        <v>30</v>
      </c>
      <c r="F2" s="1" t="s">
        <v>31</v>
      </c>
      <c r="G2" s="1" t="s">
        <v>38</v>
      </c>
    </row>
    <row r="3" spans="2:7" x14ac:dyDescent="0.25">
      <c r="B3" s="2" t="s">
        <v>3</v>
      </c>
      <c r="C3" s="2" t="s">
        <v>2</v>
      </c>
      <c r="D3" s="12">
        <v>979</v>
      </c>
      <c r="E3" s="12">
        <f t="shared" ref="E3:E12" si="0">D3*0.35</f>
        <v>342.65</v>
      </c>
      <c r="F3" s="2">
        <v>2</v>
      </c>
      <c r="G3" s="9">
        <f t="shared" ref="G3:G12" si="1">F3*D3</f>
        <v>1958</v>
      </c>
    </row>
    <row r="4" spans="2:7" x14ac:dyDescent="0.25">
      <c r="B4" s="2" t="s">
        <v>5</v>
      </c>
      <c r="C4" s="2" t="s">
        <v>4</v>
      </c>
      <c r="D4" s="12">
        <v>939</v>
      </c>
      <c r="E4" s="12">
        <f t="shared" si="0"/>
        <v>328.65</v>
      </c>
      <c r="F4" s="2">
        <v>3</v>
      </c>
      <c r="G4" s="9">
        <f t="shared" si="1"/>
        <v>2817</v>
      </c>
    </row>
    <row r="5" spans="2:7" x14ac:dyDescent="0.25">
      <c r="B5" s="2" t="s">
        <v>6</v>
      </c>
      <c r="C5" s="2" t="s">
        <v>7</v>
      </c>
      <c r="D5" s="12">
        <v>1159</v>
      </c>
      <c r="E5" s="12">
        <f t="shared" si="0"/>
        <v>405.65</v>
      </c>
      <c r="F5" s="2">
        <v>5</v>
      </c>
      <c r="G5" s="9">
        <f t="shared" si="1"/>
        <v>5795</v>
      </c>
    </row>
    <row r="6" spans="2:7" x14ac:dyDescent="0.25">
      <c r="B6" s="2" t="s">
        <v>8</v>
      </c>
      <c r="C6" s="2" t="s">
        <v>9</v>
      </c>
      <c r="D6" s="12">
        <v>609</v>
      </c>
      <c r="E6" s="12">
        <f t="shared" si="0"/>
        <v>213.14999999999998</v>
      </c>
      <c r="F6" s="2">
        <v>7</v>
      </c>
      <c r="G6" s="9">
        <f t="shared" si="1"/>
        <v>4263</v>
      </c>
    </row>
    <row r="7" spans="2:7" x14ac:dyDescent="0.25">
      <c r="B7" s="2" t="s">
        <v>12</v>
      </c>
      <c r="C7" s="2" t="s">
        <v>13</v>
      </c>
      <c r="D7" s="12">
        <v>1159</v>
      </c>
      <c r="E7" s="12">
        <f t="shared" si="0"/>
        <v>405.65</v>
      </c>
      <c r="F7" s="2">
        <v>27</v>
      </c>
      <c r="G7" s="9">
        <f t="shared" si="1"/>
        <v>31293</v>
      </c>
    </row>
    <row r="8" spans="2:7" x14ac:dyDescent="0.25">
      <c r="B8" s="2" t="s">
        <v>16</v>
      </c>
      <c r="C8" s="2" t="s">
        <v>17</v>
      </c>
      <c r="D8" s="12">
        <v>1099</v>
      </c>
      <c r="E8" s="12">
        <f t="shared" si="0"/>
        <v>384.65</v>
      </c>
      <c r="F8" s="2">
        <v>10</v>
      </c>
      <c r="G8" s="9">
        <f t="shared" si="1"/>
        <v>10990</v>
      </c>
    </row>
    <row r="9" spans="2:7" x14ac:dyDescent="0.25">
      <c r="B9" s="2" t="s">
        <v>18</v>
      </c>
      <c r="C9" s="2" t="s">
        <v>19</v>
      </c>
      <c r="D9" s="12">
        <v>1159</v>
      </c>
      <c r="E9" s="12">
        <f t="shared" si="0"/>
        <v>405.65</v>
      </c>
      <c r="F9" s="2">
        <v>1</v>
      </c>
      <c r="G9" s="9">
        <f t="shared" si="1"/>
        <v>1159</v>
      </c>
    </row>
    <row r="10" spans="2:7" x14ac:dyDescent="0.25">
      <c r="B10" s="2" t="s">
        <v>20</v>
      </c>
      <c r="C10" s="2" t="s">
        <v>21</v>
      </c>
      <c r="D10" s="12">
        <v>599.99</v>
      </c>
      <c r="E10" s="12">
        <f t="shared" si="0"/>
        <v>209.9965</v>
      </c>
      <c r="F10" s="2">
        <v>2</v>
      </c>
      <c r="G10" s="9">
        <f t="shared" si="1"/>
        <v>1199.98</v>
      </c>
    </row>
    <row r="11" spans="2:7" x14ac:dyDescent="0.25">
      <c r="B11" s="2" t="s">
        <v>23</v>
      </c>
      <c r="C11" s="2" t="s">
        <v>27</v>
      </c>
      <c r="D11" s="12">
        <v>979</v>
      </c>
      <c r="E11" s="12">
        <f t="shared" si="0"/>
        <v>342.65</v>
      </c>
      <c r="F11" s="2">
        <v>1</v>
      </c>
      <c r="G11" s="9">
        <f t="shared" si="1"/>
        <v>979</v>
      </c>
    </row>
    <row r="12" spans="2:7" x14ac:dyDescent="0.25">
      <c r="B12" s="2" t="s">
        <v>41</v>
      </c>
      <c r="C12" s="2" t="s">
        <v>42</v>
      </c>
      <c r="D12" s="12">
        <v>1159</v>
      </c>
      <c r="E12" s="12">
        <f t="shared" si="0"/>
        <v>405.65</v>
      </c>
      <c r="F12" s="2">
        <v>2</v>
      </c>
      <c r="G12" s="9">
        <f t="shared" si="1"/>
        <v>2318</v>
      </c>
    </row>
    <row r="13" spans="2:7" x14ac:dyDescent="0.25">
      <c r="E13" s="6" t="s">
        <v>22</v>
      </c>
      <c r="F13" s="6">
        <f>SUM(F3:F12)</f>
        <v>60</v>
      </c>
      <c r="G13" s="14">
        <f>SUM(G3:G12)</f>
        <v>62771.98</v>
      </c>
    </row>
    <row r="15" spans="2:7" x14ac:dyDescent="0.25">
      <c r="G15" s="15">
        <v>26000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TRUCK 1</vt:lpstr>
      <vt:lpstr>TRUCK 2</vt:lpstr>
      <vt:lpstr>TRUCK 3</vt:lpstr>
      <vt:lpstr>TRUCK 4</vt:lpstr>
      <vt:lpstr>TRUCK 5</vt:lpstr>
      <vt:lpstr>TRUCK 6</vt:lpstr>
      <vt:lpstr>TRUCK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Dators</cp:lastModifiedBy>
  <cp:revision>0</cp:revision>
  <cp:lastPrinted>2026-06-19T14:57:45Z</cp:lastPrinted>
  <dcterms:created xsi:type="dcterms:W3CDTF">2026-05-28T19:00:42Z</dcterms:created>
  <dcterms:modified xsi:type="dcterms:W3CDTF">2026-10-05T10:11:59Z</dcterms:modified>
  <dc:language>en-US</dc:language>
</cp:coreProperties>
</file>